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955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7" i="1" l="1"/>
  <c r="L7" i="1"/>
  <c r="K7" i="1"/>
  <c r="J7" i="1"/>
  <c r="I7" i="1"/>
  <c r="H7" i="1"/>
  <c r="G7" i="1"/>
  <c r="F7" i="1"/>
  <c r="E7" i="1"/>
  <c r="D7" i="1"/>
  <c r="M6" i="1"/>
  <c r="L6" i="1"/>
  <c r="K6" i="1"/>
  <c r="J6" i="1"/>
  <c r="I6" i="1"/>
  <c r="H6" i="1"/>
  <c r="G6" i="1"/>
  <c r="F6" i="1"/>
  <c r="E6" i="1"/>
  <c r="D6" i="1"/>
  <c r="M5" i="1"/>
  <c r="L5" i="1"/>
  <c r="K5" i="1"/>
  <c r="J5" i="1"/>
  <c r="I5" i="1"/>
  <c r="H5" i="1"/>
  <c r="G5" i="1"/>
  <c r="F5" i="1"/>
  <c r="E5" i="1"/>
  <c r="D5" i="1"/>
  <c r="M4" i="1"/>
  <c r="L4" i="1"/>
  <c r="K4" i="1"/>
  <c r="J4" i="1"/>
  <c r="I4" i="1"/>
  <c r="H4" i="1"/>
  <c r="G4" i="1"/>
  <c r="F4" i="1"/>
  <c r="E4" i="1"/>
  <c r="D4" i="1"/>
  <c r="M3" i="1"/>
  <c r="L3" i="1"/>
  <c r="K3" i="1"/>
  <c r="J3" i="1"/>
  <c r="I3" i="1"/>
  <c r="H3" i="1"/>
  <c r="G3" i="1"/>
  <c r="F3" i="1"/>
  <c r="E3" i="1"/>
  <c r="D3" i="1"/>
  <c r="N3" i="1" l="1"/>
  <c r="O3" i="1"/>
  <c r="O5" i="1"/>
  <c r="N5" i="1"/>
  <c r="N6" i="1"/>
  <c r="O6" i="1"/>
  <c r="O7" i="1"/>
  <c r="N7" i="1"/>
  <c r="N4" i="1"/>
  <c r="O4" i="1"/>
</calcChain>
</file>

<file path=xl/sharedStrings.xml><?xml version="1.0" encoding="utf-8"?>
<sst xmlns="http://schemas.openxmlformats.org/spreadsheetml/2006/main" count="23" uniqueCount="23">
  <si>
    <t>Supplier</t>
  </si>
  <si>
    <t>Deposit or annual fee</t>
  </si>
  <si>
    <t>Welding Gas useage cost 5 &amp; 10 year (Jan 2024)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</si>
  <si>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</si>
  <si>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</si>
  <si>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</si>
  <si>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</si>
  <si>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</si>
  <si>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</si>
  <si>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</si>
  <si>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</si>
  <si>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</si>
  <si>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</si>
  <si>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5 Year Total</t>
  </si>
  <si>
    <t>10 Year Total</t>
  </si>
  <si>
    <t>Adams Gas</t>
  </si>
  <si>
    <t>Refil</t>
  </si>
  <si>
    <t>BOC</t>
  </si>
  <si>
    <t>Hobbyweld</t>
  </si>
  <si>
    <t>SGS</t>
  </si>
  <si>
    <t>Saber (Eldale)</t>
  </si>
  <si>
    <t>Number of Cylinders per Year.</t>
  </si>
  <si>
    <t>Based on 20ltr 5% CO2/Argon mix. Includes VAT but no delivery charge.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</si>
</sst>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 shrinkToFit="1"/>
    </xf>
    <xf numFmtId="164" fontId="0" fillId="0" borderId="0" xfId="0" applyNumberFormat="1"/>
    <xf numFmtId="0" fontId="4" fillId="0" borderId="0" xfId="0" applyFont="1" applyAlignment="1">
      <alignment horizontal="left" vertical="center" wrapText="1"/>
    </xf>
    <xf numFmtId="164" fontId="1" fillId="0" borderId="0" xfId="0" applyNumberFormat="1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E18" sqref="E18"/>
    </sheetView>
  </sheetViews>
  <sheetFormatPr defaultRowHeight="15" x14ac:dyDescent="0.25"/>
  <cols>
    <col min="1" max="1" width="17.85546875" customWidth="1"/>
    <col min="2" max="2" width="11.85546875" customWidth="1"/>
    <col min="3" max="3" width="8.5703125" customWidth="1"/>
    <col min="4" max="13" width="7.7109375" customWidth="1"/>
    <col min="14" max="14" width="11.42578125" customWidth="1"/>
    <col min="15" max="15" width="11.7109375" customWidth="1"/>
    <col min="18" max="18" width="11" customWidth="1"/>
  </cols>
  <sheetData>
    <row r="1" spans="1:19" ht="21.75" thickBot="1" x14ac:dyDescent="0.3">
      <c r="A1" s="8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</row>
    <row r="2" spans="1:19" ht="39.75" customHeight="1" x14ac:dyDescent="0.25">
      <c r="A2" s="3" t="s">
        <v>0</v>
      </c>
      <c r="B2" s="4" t="s">
        <v>1</v>
      </c>
      <c r="C2" s="4" t="s">
        <v>16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6" t="s">
        <v>13</v>
      </c>
      <c r="O2" s="6" t="s">
        <v>14</v>
      </c>
      <c r="P2" s="1"/>
    </row>
    <row r="3" spans="1:19" x14ac:dyDescent="0.25">
      <c r="A3" t="s">
        <v>15</v>
      </c>
      <c r="B3" s="5">
        <v>96</v>
      </c>
      <c r="C3" s="5">
        <v>86.616</v>
      </c>
      <c r="D3" s="5">
        <f>C3 *Q5</f>
        <v>86.616</v>
      </c>
      <c r="E3" s="5">
        <f>C3*Q5</f>
        <v>86.616</v>
      </c>
      <c r="F3" s="5">
        <f>C3*Q5</f>
        <v>86.616</v>
      </c>
      <c r="G3" s="5">
        <f>C3*Q5</f>
        <v>86.616</v>
      </c>
      <c r="H3" s="5">
        <f>C3*Q5</f>
        <v>86.616</v>
      </c>
      <c r="I3" s="5">
        <f>C3*Q5</f>
        <v>86.616</v>
      </c>
      <c r="J3" s="5">
        <f>C3*Q5</f>
        <v>86.616</v>
      </c>
      <c r="K3" s="5">
        <f>C3*Q5</f>
        <v>86.616</v>
      </c>
      <c r="L3" s="5">
        <f>C3*Q5</f>
        <v>86.616</v>
      </c>
      <c r="M3" s="5">
        <f>C3*Q5</f>
        <v>86.616</v>
      </c>
      <c r="N3" s="7">
        <f xml:space="preserve"> SUM(D3:H3)</f>
        <v>433.08</v>
      </c>
      <c r="O3" s="7">
        <f>SUM(D3:M3)</f>
        <v>866.16</v>
      </c>
      <c r="Q3" s="12" t="s">
        <v>21</v>
      </c>
      <c r="R3" s="12"/>
    </row>
    <row r="4" spans="1:19" x14ac:dyDescent="0.25">
      <c r="A4" t="s">
        <v>17</v>
      </c>
      <c r="B4" s="5">
        <v>83</v>
      </c>
      <c r="C4" s="5">
        <v>64.790000000000006</v>
      </c>
      <c r="D4" s="5">
        <f>C4*Q5+B4</f>
        <v>147.79000000000002</v>
      </c>
      <c r="E4" s="5">
        <f>C4*Q5+B4</f>
        <v>147.79000000000002</v>
      </c>
      <c r="F4" s="5">
        <f>C4*Q5+B4</f>
        <v>147.79000000000002</v>
      </c>
      <c r="G4" s="5">
        <f>C4*Q5+B4</f>
        <v>147.79000000000002</v>
      </c>
      <c r="H4" s="5">
        <f>C4*Q5+B4</f>
        <v>147.79000000000002</v>
      </c>
      <c r="I4" s="5">
        <f>C4*Q5+B4</f>
        <v>147.79000000000002</v>
      </c>
      <c r="J4" s="5">
        <f>C4*Q5+B4</f>
        <v>147.79000000000002</v>
      </c>
      <c r="K4" s="5">
        <f>C4*Q5+B4</f>
        <v>147.79000000000002</v>
      </c>
      <c r="L4" s="5">
        <f>C4*Q5+B4</f>
        <v>147.79000000000002</v>
      </c>
      <c r="M4" s="5">
        <f>C4*Q5+B4</f>
        <v>147.79000000000002</v>
      </c>
      <c r="N4" s="7">
        <f>SUM(D4:H4)</f>
        <v>738.95</v>
      </c>
      <c r="O4" s="7">
        <f>SUM(D4:M4)</f>
        <v>1477.8999999999999</v>
      </c>
      <c r="Q4" s="12"/>
      <c r="R4" s="12"/>
    </row>
    <row r="5" spans="1:19" ht="15.75" x14ac:dyDescent="0.25">
      <c r="A5" t="s">
        <v>18</v>
      </c>
      <c r="B5" s="5">
        <v>132</v>
      </c>
      <c r="C5" s="5">
        <v>85</v>
      </c>
      <c r="D5" s="5">
        <f>C5*Q5</f>
        <v>85</v>
      </c>
      <c r="E5" s="5">
        <f>C5*Q5</f>
        <v>85</v>
      </c>
      <c r="F5" s="5">
        <f>C5*Q5</f>
        <v>85</v>
      </c>
      <c r="G5" s="5">
        <f>C5*Q5</f>
        <v>85</v>
      </c>
      <c r="H5" s="5">
        <f>C5*Q5</f>
        <v>85</v>
      </c>
      <c r="I5" s="5">
        <f>C5*Q5</f>
        <v>85</v>
      </c>
      <c r="J5" s="5">
        <f>C5*Q5</f>
        <v>85</v>
      </c>
      <c r="K5" s="5">
        <f>C5*Q5</f>
        <v>85</v>
      </c>
      <c r="L5" s="5">
        <f>C5*Q5</f>
        <v>85</v>
      </c>
      <c r="M5" s="5">
        <f>C5*Q5</f>
        <v>85</v>
      </c>
      <c r="N5" s="7">
        <f>SUM(D5:H5)</f>
        <v>425</v>
      </c>
      <c r="O5" s="7">
        <f>SUM(D5:M5)</f>
        <v>850</v>
      </c>
      <c r="Q5" s="13">
        <v>1</v>
      </c>
      <c r="R5" s="13"/>
    </row>
    <row r="6" spans="1:19" x14ac:dyDescent="0.25">
      <c r="A6" t="s">
        <v>19</v>
      </c>
      <c r="B6" s="5">
        <v>120</v>
      </c>
      <c r="C6" s="5">
        <v>80</v>
      </c>
      <c r="D6" s="5">
        <f>C6*Q5</f>
        <v>80</v>
      </c>
      <c r="E6" s="5">
        <f>C6*Q5</f>
        <v>80</v>
      </c>
      <c r="F6" s="5">
        <f>C6*Q5</f>
        <v>80</v>
      </c>
      <c r="G6" s="5">
        <f>C6*Q5</f>
        <v>80</v>
      </c>
      <c r="H6" s="5">
        <f>C6*Q5</f>
        <v>80</v>
      </c>
      <c r="I6" s="5">
        <f>C6*Q5</f>
        <v>80</v>
      </c>
      <c r="J6" s="5">
        <f>C6*Q5</f>
        <v>80</v>
      </c>
      <c r="K6" s="5">
        <f>C6*Q5</f>
        <v>80</v>
      </c>
      <c r="L6" s="5">
        <f>C6*Q5</f>
        <v>80</v>
      </c>
      <c r="M6" s="5">
        <f>C6*Q5</f>
        <v>80</v>
      </c>
      <c r="N6" s="7">
        <f>SUM(D6:H6)</f>
        <v>400</v>
      </c>
      <c r="O6" s="7">
        <f>SUM(D6:M6)</f>
        <v>800</v>
      </c>
    </row>
    <row r="7" spans="1:19" x14ac:dyDescent="0.25">
      <c r="A7" t="s">
        <v>20</v>
      </c>
      <c r="B7" s="5">
        <v>226.8</v>
      </c>
      <c r="C7" s="5">
        <v>52.16</v>
      </c>
      <c r="D7" s="5">
        <f>C7*Q5</f>
        <v>52.16</v>
      </c>
      <c r="E7" s="5">
        <f>C7*Q5</f>
        <v>52.16</v>
      </c>
      <c r="F7" s="5">
        <f>C7*Q5</f>
        <v>52.16</v>
      </c>
      <c r="G7" s="5">
        <f>C7*Q5</f>
        <v>52.16</v>
      </c>
      <c r="H7" s="5">
        <f>C7*Q5</f>
        <v>52.16</v>
      </c>
      <c r="I7" s="5">
        <f>C7*Q5</f>
        <v>52.16</v>
      </c>
      <c r="J7" s="5">
        <f>C7*Q5</f>
        <v>52.16</v>
      </c>
      <c r="K7" s="5">
        <f>C7*Q5</f>
        <v>52.16</v>
      </c>
      <c r="L7" s="5">
        <f>C7*Q5</f>
        <v>52.16</v>
      </c>
      <c r="M7" s="5">
        <f>C7*Q5</f>
        <v>52.16</v>
      </c>
      <c r="N7" s="7">
        <f>SUM(D7:H7)+B7</f>
        <v>487.59999999999997</v>
      </c>
      <c r="O7" s="7">
        <f>SUM(D7:M7)+B7</f>
        <v>748.39999999999986</v>
      </c>
    </row>
    <row r="11" spans="1:19" x14ac:dyDescent="0.25">
      <c r="Q11" s="11" t="s">
        <v>22</v>
      </c>
      <c r="R11" s="11"/>
      <c r="S11" s="11"/>
    </row>
    <row r="12" spans="1:19" x14ac:dyDescent="0.25">
      <c r="Q12" s="11"/>
      <c r="R12" s="11"/>
      <c r="S12" s="11"/>
    </row>
    <row r="13" spans="1:19" x14ac:dyDescent="0.25">
      <c r="Q13" s="11"/>
      <c r="R13" s="11"/>
      <c r="S13" s="11"/>
    </row>
    <row r="14" spans="1:19" x14ac:dyDescent="0.25">
      <c r="Q14" s="11"/>
      <c r="R14" s="11"/>
      <c r="S14" s="11"/>
    </row>
    <row r="15" spans="1:19" x14ac:dyDescent="0.25">
      <c r="Q15" s="11"/>
      <c r="R15" s="11"/>
      <c r="S15" s="11"/>
    </row>
  </sheetData>
  <mergeCells count="4">
    <mergeCell ref="A1:O1"/>
    <mergeCell ref="Q11:S15"/>
    <mergeCell ref="Q3:R4"/>
    <mergeCell ref="Q5:R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Davies</dc:creator>
  <cp:lastModifiedBy>R Davies</cp:lastModifiedBy>
  <dcterms:created xsi:type="dcterms:W3CDTF">2024-01-05T16:51:35Z</dcterms:created>
  <dcterms:modified xsi:type="dcterms:W3CDTF">2024-01-06T14:25:25Z</dcterms:modified>
</cp:coreProperties>
</file>