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60" windowWidth="23256" windowHeight="10608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18" i="1"/>
  <c r="F19"/>
  <c r="F20"/>
  <c r="F21"/>
  <c r="F17"/>
  <c r="F12"/>
  <c r="F13"/>
  <c r="B30"/>
  <c r="F32" s="1"/>
  <c r="F35"/>
  <c r="F14"/>
  <c r="F4"/>
  <c r="F5"/>
  <c r="F6"/>
  <c r="F7"/>
  <c r="F11"/>
  <c r="E26"/>
  <c r="F10"/>
  <c r="F3"/>
  <c r="F23" l="1"/>
  <c r="E30"/>
  <c r="F33" s="1"/>
  <c r="F36"/>
  <c r="F24" l="1"/>
  <c r="F28" l="1"/>
</calcChain>
</file>

<file path=xl/sharedStrings.xml><?xml version="1.0" encoding="utf-8"?>
<sst xmlns="http://schemas.openxmlformats.org/spreadsheetml/2006/main" count="40" uniqueCount="31">
  <si>
    <t>Length</t>
  </si>
  <si>
    <t>Width</t>
  </si>
  <si>
    <t>Height</t>
  </si>
  <si>
    <t>Qty</t>
  </si>
  <si>
    <t>Area (cm^2)</t>
  </si>
  <si>
    <t>Cylinder (no ends)</t>
  </si>
  <si>
    <t>Diameter</t>
  </si>
  <si>
    <t>Disc (one side)</t>
  </si>
  <si>
    <t>Total</t>
  </si>
  <si>
    <t>cm^2</t>
  </si>
  <si>
    <t>Dimensions in mm</t>
  </si>
  <si>
    <t>Current density</t>
  </si>
  <si>
    <t>A/cm^2</t>
  </si>
  <si>
    <t>Amps</t>
  </si>
  <si>
    <t>Add</t>
  </si>
  <si>
    <t>Rate</t>
  </si>
  <si>
    <t>Desired thickness</t>
  </si>
  <si>
    <t>thou</t>
  </si>
  <si>
    <t>Time</t>
  </si>
  <si>
    <t>minutes</t>
  </si>
  <si>
    <t>µm / minute</t>
  </si>
  <si>
    <t>µm</t>
  </si>
  <si>
    <t>720 rule</t>
  </si>
  <si>
    <t>mins</t>
  </si>
  <si>
    <t>t=</t>
  </si>
  <si>
    <t>312 rule</t>
  </si>
  <si>
    <t>Block</t>
  </si>
  <si>
    <t>Current</t>
  </si>
  <si>
    <t>A/sq ft =</t>
  </si>
  <si>
    <t>Cross check:</t>
  </si>
  <si>
    <t>thou/minute =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</si>
</sst>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0" fillId="0" borderId="0" xfId="0" applyBorder="1"/>
    <xf numFmtId="0" fontId="1" fillId="0" borderId="0" xfId="1" applyBorder="1" applyAlignment="1" applyProtection="1"/>
    <xf numFmtId="164" fontId="0" fillId="0" borderId="0" xfId="0" applyNumberFormat="1" applyBorder="1"/>
    <xf numFmtId="2" fontId="0" fillId="0" borderId="0" xfId="0" applyNumberFormat="1" applyBorder="1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1" fontId="0" fillId="2" borderId="0" xfId="0" applyNumberFormat="1" applyFill="1"/>
    <xf numFmtId="0" fontId="0" fillId="2" borderId="0" xfId="0" applyFill="1" applyAlignment="1">
      <alignment horizontal="right"/>
    </xf>
    <xf numFmtId="9" fontId="0" fillId="2" borderId="0" xfId="0" applyNumberFormat="1" applyFill="1"/>
    <xf numFmtId="1" fontId="0" fillId="2" borderId="2" xfId="0" applyNumberFormat="1" applyFill="1" applyBorder="1"/>
    <xf numFmtId="165" fontId="0" fillId="2" borderId="0" xfId="0" applyNumberFormat="1" applyFill="1"/>
    <xf numFmtId="0" fontId="0" fillId="2" borderId="0" xfId="0" applyFill="1" applyBorder="1"/>
    <xf numFmtId="0" fontId="2" fillId="2" borderId="2" xfId="0" applyFont="1" applyFill="1" applyBorder="1" applyAlignment="1">
      <alignment horizontal="right"/>
    </xf>
    <xf numFmtId="164" fontId="2" fillId="2" borderId="2" xfId="0" applyNumberFormat="1" applyFont="1" applyFill="1" applyBorder="1"/>
    <xf numFmtId="0" fontId="2" fillId="2" borderId="2" xfId="0" applyFont="1" applyFill="1" applyBorder="1"/>
    <xf numFmtId="2" fontId="0" fillId="2" borderId="0" xfId="0" applyNumberFormat="1" applyFill="1"/>
    <xf numFmtId="0" fontId="2" fillId="2" borderId="0" xfId="0" applyFont="1" applyFill="1" applyAlignment="1">
      <alignment horizontal="right"/>
    </xf>
    <xf numFmtId="0" fontId="2" fillId="2" borderId="0" xfId="0" applyFont="1" applyFill="1"/>
    <xf numFmtId="1" fontId="2" fillId="2" borderId="0" xfId="0" applyNumberFormat="1" applyFont="1" applyFill="1"/>
    <xf numFmtId="0" fontId="0" fillId="0" borderId="1" xfId="0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0"/>
  <sheetViews>
    <sheetView tabSelected="1" workbookViewId="0">
      <selection activeCell="F11" sqref="F11"/>
    </sheetView>
  </sheetViews>
  <sheetFormatPr defaultRowHeight="14.4"/>
  <cols>
    <col min="1" max="1" width="16.33203125" customWidth="1"/>
    <col min="8" max="20" width="8.88671875" style="1"/>
  </cols>
  <sheetData>
    <row r="1" spans="1:7">
      <c r="A1" s="5"/>
      <c r="B1" s="6" t="s">
        <v>10</v>
      </c>
      <c r="C1" s="6"/>
      <c r="D1" s="6"/>
      <c r="E1" s="5"/>
      <c r="F1" s="5"/>
      <c r="G1" s="5"/>
    </row>
    <row r="2" spans="1:7">
      <c r="A2" s="5" t="s">
        <v>26</v>
      </c>
      <c r="B2" s="7" t="s">
        <v>0</v>
      </c>
      <c r="C2" s="7" t="s">
        <v>1</v>
      </c>
      <c r="D2" s="7" t="s">
        <v>2</v>
      </c>
      <c r="E2" s="7" t="s">
        <v>3</v>
      </c>
      <c r="F2" s="5" t="s">
        <v>4</v>
      </c>
      <c r="G2" s="5"/>
    </row>
    <row r="3" spans="1:7">
      <c r="A3" s="5"/>
      <c r="B3" s="23">
        <v>42</v>
      </c>
      <c r="C3" s="23">
        <v>39</v>
      </c>
      <c r="D3" s="23">
        <v>2.5</v>
      </c>
      <c r="E3" s="23">
        <v>1</v>
      </c>
      <c r="F3" s="5">
        <f>(B3/10*C3/10*2+B3/10*D3/10*2+C3/10*D3/10*2)*E3</f>
        <v>36.810000000000009</v>
      </c>
      <c r="G3" s="5"/>
    </row>
    <row r="4" spans="1:7">
      <c r="A4" s="5"/>
      <c r="B4" s="23"/>
      <c r="C4" s="23"/>
      <c r="D4" s="23"/>
      <c r="E4" s="23"/>
      <c r="F4" s="5">
        <f t="shared" ref="F4:F7" si="0">(B4/10*C4/10*2+B4/10*D4/10*2+C4/10*D4/10*2)*E4</f>
        <v>0</v>
      </c>
      <c r="G4" s="5"/>
    </row>
    <row r="5" spans="1:7">
      <c r="A5" s="5"/>
      <c r="B5" s="23"/>
      <c r="C5" s="23"/>
      <c r="D5" s="23"/>
      <c r="E5" s="23"/>
      <c r="F5" s="5">
        <f t="shared" si="0"/>
        <v>0</v>
      </c>
      <c r="G5" s="5"/>
    </row>
    <row r="6" spans="1:7">
      <c r="A6" s="5"/>
      <c r="B6" s="23"/>
      <c r="C6" s="23"/>
      <c r="D6" s="23"/>
      <c r="E6" s="23"/>
      <c r="F6" s="5">
        <f t="shared" si="0"/>
        <v>0</v>
      </c>
      <c r="G6" s="5"/>
    </row>
    <row r="7" spans="1:7">
      <c r="A7" s="5"/>
      <c r="B7" s="23"/>
      <c r="C7" s="23"/>
      <c r="D7" s="23"/>
      <c r="E7" s="23"/>
      <c r="F7" s="5">
        <f t="shared" si="0"/>
        <v>0</v>
      </c>
      <c r="G7" s="5"/>
    </row>
    <row r="8" spans="1:7">
      <c r="A8" s="5"/>
      <c r="B8" s="8"/>
      <c r="C8" s="8"/>
      <c r="D8" s="8"/>
      <c r="E8" s="8"/>
      <c r="F8" s="5"/>
      <c r="G8" s="5"/>
    </row>
    <row r="9" spans="1:7">
      <c r="A9" s="5" t="s">
        <v>5</v>
      </c>
      <c r="B9" s="9"/>
      <c r="C9" s="7" t="s">
        <v>6</v>
      </c>
      <c r="D9" s="7" t="s">
        <v>2</v>
      </c>
      <c r="E9" s="7" t="s">
        <v>3</v>
      </c>
      <c r="F9" s="5"/>
      <c r="G9" s="5"/>
    </row>
    <row r="10" spans="1:7">
      <c r="A10" s="5"/>
      <c r="B10" s="9"/>
      <c r="C10" s="23"/>
      <c r="D10" s="23"/>
      <c r="E10" s="23"/>
      <c r="F10" s="10">
        <f t="shared" ref="F10:F14" si="1">E10*(PI()*C10/10*D10/10)</f>
        <v>0</v>
      </c>
      <c r="G10" s="5"/>
    </row>
    <row r="11" spans="1:7">
      <c r="A11" s="5"/>
      <c r="B11" s="9"/>
      <c r="C11" s="23"/>
      <c r="D11" s="23"/>
      <c r="E11" s="23"/>
      <c r="F11" s="10">
        <f t="shared" si="1"/>
        <v>0</v>
      </c>
      <c r="G11" s="5"/>
    </row>
    <row r="12" spans="1:7">
      <c r="A12" s="5"/>
      <c r="B12" s="9"/>
      <c r="C12" s="23"/>
      <c r="D12" s="23"/>
      <c r="E12" s="23"/>
      <c r="F12" s="10">
        <f t="shared" si="1"/>
        <v>0</v>
      </c>
      <c r="G12" s="5"/>
    </row>
    <row r="13" spans="1:7">
      <c r="A13" s="5"/>
      <c r="B13" s="9"/>
      <c r="C13" s="23"/>
      <c r="D13" s="23"/>
      <c r="E13" s="23"/>
      <c r="F13" s="10">
        <f t="shared" si="1"/>
        <v>0</v>
      </c>
      <c r="G13" s="5"/>
    </row>
    <row r="14" spans="1:7">
      <c r="A14" s="5"/>
      <c r="B14" s="9"/>
      <c r="C14" s="23"/>
      <c r="D14" s="23"/>
      <c r="E14" s="23"/>
      <c r="F14" s="10">
        <f t="shared" si="1"/>
        <v>0</v>
      </c>
      <c r="G14" s="5"/>
    </row>
    <row r="15" spans="1:7">
      <c r="A15" s="5"/>
      <c r="B15" s="9"/>
      <c r="C15" s="8"/>
      <c r="D15" s="8"/>
      <c r="E15" s="8"/>
      <c r="F15" s="10"/>
      <c r="G15" s="5"/>
    </row>
    <row r="16" spans="1:7">
      <c r="A16" s="5" t="s">
        <v>7</v>
      </c>
      <c r="B16" s="9"/>
      <c r="C16" s="9"/>
      <c r="D16" s="7" t="s">
        <v>6</v>
      </c>
      <c r="E16" s="7" t="s">
        <v>3</v>
      </c>
      <c r="F16" s="5"/>
      <c r="G16" s="5"/>
    </row>
    <row r="17" spans="1:13">
      <c r="A17" s="5"/>
      <c r="B17" s="9"/>
      <c r="C17" s="9"/>
      <c r="D17" s="24"/>
      <c r="E17" s="23"/>
      <c r="F17" s="10">
        <f>E17*(PI()*(D17/10/2)^2)</f>
        <v>0</v>
      </c>
      <c r="G17" s="5"/>
    </row>
    <row r="18" spans="1:13">
      <c r="A18" s="5"/>
      <c r="B18" s="9"/>
      <c r="C18" s="9"/>
      <c r="D18" s="24"/>
      <c r="E18" s="23"/>
      <c r="F18" s="10">
        <f>E18*(PI()*(D18/10/2)^2)</f>
        <v>0</v>
      </c>
      <c r="G18" s="5"/>
    </row>
    <row r="19" spans="1:13">
      <c r="A19" s="5"/>
      <c r="B19" s="9"/>
      <c r="C19" s="9"/>
      <c r="D19" s="24"/>
      <c r="E19" s="23"/>
      <c r="F19" s="10">
        <f>E19*(PI()*(D19/10/2)^2)</f>
        <v>0</v>
      </c>
      <c r="G19" s="5"/>
    </row>
    <row r="20" spans="1:13">
      <c r="A20" s="5"/>
      <c r="B20" s="9"/>
      <c r="C20" s="9"/>
      <c r="D20" s="24"/>
      <c r="E20" s="23"/>
      <c r="F20" s="10">
        <f>E20*(PI()*(D20/10/2)^2)</f>
        <v>0</v>
      </c>
      <c r="G20" s="5"/>
    </row>
    <row r="21" spans="1:13">
      <c r="A21" s="5"/>
      <c r="B21" s="9"/>
      <c r="C21" s="9"/>
      <c r="D21" s="24"/>
      <c r="E21" s="23"/>
      <c r="F21" s="10">
        <f>E21*(PI()*(D21/10/2)^2)</f>
        <v>0</v>
      </c>
      <c r="G21" s="5"/>
    </row>
    <row r="22" spans="1:13">
      <c r="A22" s="5"/>
      <c r="B22" s="9"/>
      <c r="C22" s="9"/>
      <c r="D22" s="9"/>
      <c r="E22" s="9"/>
      <c r="F22" s="5"/>
      <c r="G22" s="5"/>
    </row>
    <row r="23" spans="1:13">
      <c r="A23" s="5"/>
      <c r="B23" s="5"/>
      <c r="C23" s="5"/>
      <c r="D23" s="11" t="s">
        <v>8</v>
      </c>
      <c r="E23" s="5"/>
      <c r="F23" s="10">
        <f>SUM(F3:F21)</f>
        <v>36.810000000000009</v>
      </c>
      <c r="G23" s="5" t="s">
        <v>9</v>
      </c>
      <c r="I23" s="3"/>
    </row>
    <row r="24" spans="1:13" ht="15" thickBot="1">
      <c r="A24" s="5"/>
      <c r="B24" s="5"/>
      <c r="C24" s="5"/>
      <c r="D24" s="11" t="s">
        <v>14</v>
      </c>
      <c r="E24" s="12">
        <v>0.1</v>
      </c>
      <c r="F24" s="13">
        <f>F23*(1+E24)</f>
        <v>40.491000000000014</v>
      </c>
      <c r="G24" s="5" t="s">
        <v>9</v>
      </c>
      <c r="I24" s="3"/>
      <c r="M24" s="2"/>
    </row>
    <row r="25" spans="1:13" ht="15" thickTop="1">
      <c r="A25" s="5"/>
      <c r="B25" s="5"/>
      <c r="C25" s="5"/>
      <c r="D25" s="5"/>
      <c r="E25" s="12"/>
      <c r="F25" s="10"/>
      <c r="G25" s="5"/>
    </row>
    <row r="26" spans="1:13">
      <c r="A26" s="5" t="s">
        <v>11</v>
      </c>
      <c r="B26" s="5"/>
      <c r="C26" s="23">
        <v>6</v>
      </c>
      <c r="D26" s="5" t="s">
        <v>28</v>
      </c>
      <c r="E26" s="14">
        <f>C26/30.5/30.5</f>
        <v>6.4498790647675355E-3</v>
      </c>
      <c r="F26" s="5" t="s">
        <v>12</v>
      </c>
      <c r="G26" s="5"/>
    </row>
    <row r="27" spans="1:13">
      <c r="A27" s="5"/>
      <c r="B27" s="5"/>
      <c r="C27" s="15"/>
      <c r="D27" s="5"/>
      <c r="E27" s="14"/>
      <c r="F27" s="5"/>
      <c r="G27" s="5"/>
    </row>
    <row r="28" spans="1:13" ht="15" thickBot="1">
      <c r="A28" s="5"/>
      <c r="B28" s="5"/>
      <c r="C28" s="5"/>
      <c r="D28" s="5"/>
      <c r="E28" s="16" t="s">
        <v>27</v>
      </c>
      <c r="F28" s="17">
        <f>F24*E26</f>
        <v>0.26116205321150238</v>
      </c>
      <c r="G28" s="18" t="s">
        <v>13</v>
      </c>
      <c r="I28" s="3"/>
      <c r="K28" s="3"/>
    </row>
    <row r="29" spans="1:13" ht="15" thickTop="1">
      <c r="A29" s="5"/>
      <c r="B29" s="5"/>
      <c r="C29" s="5"/>
      <c r="D29" s="5"/>
      <c r="E29" s="5"/>
      <c r="F29" s="5"/>
      <c r="G29" s="5"/>
    </row>
    <row r="30" spans="1:13">
      <c r="A30" s="5" t="s">
        <v>15</v>
      </c>
      <c r="B30" s="14">
        <f>1/120*C26/6</f>
        <v>8.3333333333333332E-3</v>
      </c>
      <c r="C30" s="5" t="s">
        <v>30</v>
      </c>
      <c r="D30" s="5"/>
      <c r="E30" s="19">
        <f>B30*25.4</f>
        <v>0.21166666666666664</v>
      </c>
      <c r="F30" s="5" t="s">
        <v>20</v>
      </c>
      <c r="G30" s="5"/>
    </row>
    <row r="31" spans="1:13">
      <c r="A31" s="5"/>
      <c r="B31" s="5"/>
      <c r="C31" s="5"/>
      <c r="D31" s="5"/>
      <c r="E31" s="5"/>
      <c r="F31" s="5"/>
      <c r="G31" s="5"/>
    </row>
    <row r="32" spans="1:13">
      <c r="A32" s="5" t="s">
        <v>16</v>
      </c>
      <c r="B32" s="5"/>
      <c r="C32" s="23">
        <v>1</v>
      </c>
      <c r="D32" s="5" t="s">
        <v>17</v>
      </c>
      <c r="E32" s="20" t="s">
        <v>18</v>
      </c>
      <c r="F32" s="21">
        <f>C32/B30</f>
        <v>120</v>
      </c>
      <c r="G32" s="21" t="s">
        <v>19</v>
      </c>
    </row>
    <row r="33" spans="1:17">
      <c r="A33" s="5"/>
      <c r="B33" s="5"/>
      <c r="C33" s="23">
        <v>25</v>
      </c>
      <c r="D33" s="5" t="s">
        <v>21</v>
      </c>
      <c r="E33" s="20" t="s">
        <v>18</v>
      </c>
      <c r="F33" s="22">
        <f>C33/E30</f>
        <v>118.11023622047246</v>
      </c>
      <c r="G33" s="21" t="s">
        <v>19</v>
      </c>
    </row>
    <row r="34" spans="1:17">
      <c r="A34" s="5"/>
      <c r="B34" s="5"/>
      <c r="C34" s="5"/>
      <c r="D34" s="5"/>
      <c r="E34" s="5"/>
      <c r="F34" s="5"/>
      <c r="G34" s="5"/>
    </row>
    <row r="35" spans="1:17">
      <c r="A35" s="5" t="s">
        <v>29</v>
      </c>
      <c r="B35" s="5"/>
      <c r="C35" s="5"/>
      <c r="D35" s="5" t="s">
        <v>22</v>
      </c>
      <c r="E35" s="11" t="s">
        <v>24</v>
      </c>
      <c r="F35" s="5">
        <f>C32/C26*720</f>
        <v>120</v>
      </c>
      <c r="G35" s="5" t="s">
        <v>23</v>
      </c>
    </row>
    <row r="36" spans="1:17">
      <c r="A36" s="5"/>
      <c r="B36" s="5"/>
      <c r="C36" s="5"/>
      <c r="D36" s="5" t="s">
        <v>25</v>
      </c>
      <c r="E36" s="11" t="s">
        <v>24</v>
      </c>
      <c r="F36" s="10">
        <f>C33*3.12/(E26*10*10)</f>
        <v>120.93249999999999</v>
      </c>
      <c r="G36" s="5" t="s">
        <v>23</v>
      </c>
      <c r="Q36" s="3"/>
    </row>
    <row r="37" spans="1:17">
      <c r="Q37" s="3"/>
    </row>
    <row r="38" spans="1:17">
      <c r="Q38" s="3"/>
    </row>
    <row r="40" spans="1:17">
      <c r="K40" s="4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</dc:creator>
  <cp:lastModifiedBy>Andy</cp:lastModifiedBy>
  <dcterms:created xsi:type="dcterms:W3CDTF">2020-05-22T10:50:44Z</dcterms:created>
  <dcterms:modified xsi:type="dcterms:W3CDTF">2022-04-13T18:11:09Z</dcterms:modified>
</cp:coreProperties>
</file>